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1540" tabRatio="500"/>
  </bookViews>
  <sheets>
    <sheet name="工作表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<sst xmlns="http://schemas.openxmlformats.org/spreadsheetml/2006/main" count="22" uniqueCount="22">
  <si>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亚马逊退货成本计算表</t>
  </si>
  <si>
    <t>价格</t>
  </si>
  <si>
    <t>亚马逊售价     （美金）</t>
  </si>
  <si>
    <t>产品成本（美金）</t>
  </si>
  <si>
    <t>头程（美金）</t>
  </si>
  <si>
    <t>亚马逊佣金比例</t>
  </si>
  <si>
    <t>亚马逊配送费</t>
  </si>
  <si>
    <t>退款管理费用</t>
  </si>
  <si>
    <t>亚马逊退货率</t>
  </si>
  <si>
    <t>退货损坏率</t>
  </si>
  <si>
    <t>平均每件的退货成本</t>
  </si>
  <si>
    <t>退货损失比</t>
  </si>
  <si>
    <t>高于167刀</t>
  </si>
  <si>
    <t>低于167刀</t>
  </si>
  <si>
    <t>订单总数</t>
  </si>
  <si>
    <t>退货订单数量</t>
  </si>
  <si>
    <t>退货可售数量</t>
  </si>
  <si>
    <t>亚马逊赔偿数量</t>
  </si>
  <si>
    <t>（填入数据以计算退货率、退货损坏率）</t>
  </si>
  <si>
    <t>平均每件的退货成本=佣金&amp;配送费成本+产品&amp;头程成本
具体公式：平均每件的退货成本=退货率*（退款管理费+FBA配送费）+退货率*退货损坏率*（头程+产品成本）
退货损失比：平均每件的退货成本/售价。（衡量退货对利润率达影响）</t>
  </si>
  <si>
    <t>注：黄色部分需要填写，橘色部分为公式自动生成</t>
  </si>
  <si>
    <t>注：亚马逊退款管理费用为佣金的20%，但是如果超过5美金则需要按照最大5美金计算。
按15%的比例计算，则167美金以上的产品按5美金收取退款管理费。
其他佣金比例产品需要自行调整。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</si>
</sst>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2">
    <font>
      <sz val="12"/>
      <color theme="1"/>
      <name val="DengXian"/>
      <charset val="134"/>
      <scheme val="minor"/>
    </font>
    <font>
      <sz val="16"/>
      <color theme="1"/>
      <name val="DengXian"/>
      <charset val="134"/>
      <scheme val="minor"/>
    </font>
    <font>
      <sz val="11"/>
      <color theme="1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u/>
      <sz val="11"/>
      <color rgb="FF800080"/>
      <name val="DengXian"/>
      <charset val="0"/>
      <scheme val="minor"/>
    </font>
    <font>
      <sz val="11"/>
      <color rgb="FFFF0000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3"/>
      <color theme="3"/>
      <name val="DengXian"/>
      <charset val="134"/>
      <scheme val="minor"/>
    </font>
    <font>
      <b/>
      <sz val="11"/>
      <color theme="3"/>
      <name val="DengXian"/>
      <charset val="134"/>
      <scheme val="minor"/>
    </font>
    <font>
      <sz val="11"/>
      <color rgb="FF3F3F76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1"/>
      <color rgb="FFFA7D00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theme="1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theme="0"/>
      <name val="DengXian"/>
      <charset val="0"/>
      <scheme val="minor"/>
    </font>
    <font>
      <sz val="11"/>
      <color theme="1"/>
      <name val="DengXian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6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5" applyNumberFormat="0" applyAlignment="0" applyProtection="0">
      <alignment vertical="center"/>
    </xf>
    <xf numFmtId="0" fontId="12" fillId="8" borderId="6" applyNumberFormat="0" applyAlignment="0" applyProtection="0">
      <alignment vertical="center"/>
    </xf>
    <xf numFmtId="0" fontId="13" fillId="8" borderId="5" applyNumberFormat="0" applyAlignment="0" applyProtection="0">
      <alignment vertical="center"/>
    </xf>
    <xf numFmtId="0" fontId="14" fillId="9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7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tabSelected="1" workbookViewId="0">
      <selection activeCell="A5" sqref="A5:K6"/>
    </sheetView>
  </sheetViews>
  <sheetFormatPr defaultColWidth="11" defaultRowHeight="17.6"/>
  <cols>
    <col min="1" max="1" width="11" style="2"/>
    <col min="2" max="2" width="13.1666666666667" style="3" customWidth="1"/>
    <col min="3" max="4" width="18.3333333333333" style="3" customWidth="1"/>
    <col min="5" max="5" width="15.1666666666667" style="3" customWidth="1"/>
    <col min="6" max="6" width="14.6666666666667" style="3" customWidth="1"/>
    <col min="7" max="7" width="15.6666666666667" style="3" customWidth="1"/>
    <col min="8" max="8" width="13.6666666666667" style="3" customWidth="1"/>
    <col min="9" max="9" width="12.6666666666667" style="3" customWidth="1"/>
    <col min="10" max="11" width="12.5" style="3" customWidth="1"/>
    <col min="12" max="28" width="11" style="4"/>
    <col min="29" max="16384" width="11" style="2"/>
  </cols>
  <sheetData>
    <row r="1" ht="46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1" customFormat="1" ht="36" spans="1:2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15" t="s">
        <v>7</v>
      </c>
      <c r="H2" s="16" t="s">
        <v>8</v>
      </c>
      <c r="I2" s="16" t="s">
        <v>9</v>
      </c>
      <c r="J2" s="15" t="s">
        <v>10</v>
      </c>
      <c r="K2" s="15" t="s">
        <v>11</v>
      </c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</row>
    <row r="3" s="1" customFormat="1" ht="38" customHeight="1" spans="1:28">
      <c r="A3" s="6" t="s">
        <v>12</v>
      </c>
      <c r="B3" s="8">
        <v>199.99</v>
      </c>
      <c r="C3" s="8">
        <v>60</v>
      </c>
      <c r="D3" s="8">
        <v>1</v>
      </c>
      <c r="E3" s="17">
        <v>0.15</v>
      </c>
      <c r="F3" s="8">
        <v>4.8</v>
      </c>
      <c r="G3" s="18">
        <v>5</v>
      </c>
      <c r="H3" s="19">
        <f>B8/A8</f>
        <v>0.1</v>
      </c>
      <c r="I3" s="19">
        <f>(B8-C8-D8)/B8</f>
        <v>1</v>
      </c>
      <c r="J3" s="8">
        <f>H3*(F3+G3)+H3*I3*(C3+D3)</f>
        <v>7.08</v>
      </c>
      <c r="K3" s="22">
        <f>J3/B3</f>
        <v>0.0354017700885044</v>
      </c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</row>
    <row r="4" s="2" customFormat="1" ht="39" customHeight="1" spans="1:28">
      <c r="A4" s="9" t="s">
        <v>13</v>
      </c>
      <c r="B4" s="8">
        <v>19.99</v>
      </c>
      <c r="C4" s="8">
        <v>6</v>
      </c>
      <c r="D4" s="8">
        <v>1</v>
      </c>
      <c r="E4" s="17">
        <v>0.15</v>
      </c>
      <c r="F4" s="8">
        <v>4.8</v>
      </c>
      <c r="G4" s="8">
        <f>B4*E4*0.2</f>
        <v>0.5997</v>
      </c>
      <c r="H4" s="19">
        <f>B8/A8</f>
        <v>0.1</v>
      </c>
      <c r="I4" s="19">
        <f>(B8-C8-D8)/B8</f>
        <v>1</v>
      </c>
      <c r="J4" s="8">
        <f>H4*(F4+G4)+H4*I4*(C4+D4)</f>
        <v>1.23997</v>
      </c>
      <c r="K4" s="22">
        <f>J4/B4</f>
        <v>0.0620295147573787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spans="1:11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</row>
    <row r="7" ht="39" customHeight="1" spans="1:11">
      <c r="A7" s="7" t="s">
        <v>14</v>
      </c>
      <c r="B7" s="7" t="s">
        <v>15</v>
      </c>
      <c r="C7" s="7" t="s">
        <v>16</v>
      </c>
      <c r="D7" s="7" t="s">
        <v>17</v>
      </c>
      <c r="E7" s="20" t="s">
        <v>18</v>
      </c>
      <c r="F7" s="20"/>
      <c r="G7" s="20"/>
      <c r="H7" s="20"/>
      <c r="I7" s="20"/>
      <c r="J7" s="20"/>
      <c r="K7" s="20"/>
    </row>
    <row r="8" ht="28" customHeight="1" spans="1:11">
      <c r="A8" s="11">
        <v>100</v>
      </c>
      <c r="B8" s="11">
        <v>10</v>
      </c>
      <c r="C8" s="11">
        <v>0</v>
      </c>
      <c r="D8" s="11">
        <v>0</v>
      </c>
      <c r="E8" s="20"/>
      <c r="F8" s="20"/>
      <c r="G8" s="20"/>
      <c r="H8" s="20"/>
      <c r="I8" s="20"/>
      <c r="J8" s="20"/>
      <c r="K8" s="20"/>
    </row>
    <row r="9" spans="1:1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ht="88" customHeight="1" spans="1:11">
      <c r="A10" s="12" t="s">
        <v>19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66" customHeight="1" spans="1:11">
      <c r="A11" s="13" t="s">
        <v>20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  <row r="12" ht="66" customHeight="1" spans="1:11">
      <c r="A12" s="14" t="s">
        <v>21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</row>
  </sheetData>
  <mergeCells count="7">
    <mergeCell ref="A1:K1"/>
    <mergeCell ref="A9:K9"/>
    <mergeCell ref="A10:K10"/>
    <mergeCell ref="A11:K11"/>
    <mergeCell ref="A12:K12"/>
    <mergeCell ref="E7:K8"/>
    <mergeCell ref="A5:K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Emerson.</cp:lastModifiedBy>
  <dcterms:created xsi:type="dcterms:W3CDTF">2023-04-20T11:27:00Z</dcterms:created>
  <dcterms:modified xsi:type="dcterms:W3CDTF">2024-04-24T17:21:40Z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6E08B8324EFAF24D86CC2866E5DF971E_43</vt:lpwstr>
  </property>
  <property fmtid="{D5CDD505-2E9C-101B-9397-08002B2CF9AE}" pid="3" name="KSOProductBuildVer">
    <vt:lpwstr>2052-6.6.0.8801</vt:lpwstr>
  </property>
</Properties>
</file>